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\ไดรฟ์ USB\งานทั้งหมด\James\หนังสือราชการ\รวม\ส้ม\รายเดือนยอด seabook\open data\"/>
    </mc:Choice>
  </mc:AlternateContent>
  <xr:revisionPtr revIDLastSave="0" documentId="13_ncr:1_{D06B4440-5813-4C87-990A-21CE953FDC51}" xr6:coauthVersionLast="47" xr6:coauthVersionMax="47" xr10:uidLastSave="{00000000-0000-0000-0000-000000000000}"/>
  <bookViews>
    <workbookView xWindow="0" yWindow="0" windowWidth="23040" windowHeight="12504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B70" i="1"/>
  <c r="B69" i="1"/>
  <c r="B68" i="1"/>
  <c r="B67" i="1"/>
  <c r="B66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49" i="1"/>
  <c r="B48" i="1"/>
  <c r="B47" i="1"/>
  <c r="B46" i="1" l="1"/>
  <c r="B45" i="1"/>
  <c r="B44" i="1"/>
  <c r="B43" i="1"/>
  <c r="B42" i="1"/>
  <c r="B41" i="1"/>
  <c r="B40" i="1"/>
  <c r="B39" i="1"/>
  <c r="B38" i="1"/>
  <c r="B37" i="1"/>
  <c r="B36" i="1"/>
  <c r="B34" i="1"/>
  <c r="B33" i="1"/>
  <c r="B32" i="1"/>
  <c r="B31" i="1"/>
  <c r="B29" i="1"/>
  <c r="B28" i="1"/>
  <c r="B27" i="1"/>
  <c r="B26" i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<sst xmlns="http://schemas.openxmlformats.org/spreadsheetml/2006/main" count="73" uniqueCount="8">
  <si>
    <t>สัญชาติ</t>
  </si>
  <si>
    <t>จำนวนแรงงานต่างด้าว</t>
  </si>
  <si>
    <t>เดือน/ปี</t>
  </si>
  <si>
    <t>เมียนมา</t>
  </si>
  <si>
    <t>ลาว</t>
  </si>
  <si>
    <t>กัมพูชา</t>
  </si>
  <si>
    <t>เวียดนาม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</si>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</sst>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2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8"/>
      <color theme="1"/>
      <name val="TH SarabunPSK"/>
      <family val="2"/>
    </font>
    <font>
      <b/>
      <sz val="28"/>
      <name val="TH SarabunPSK"/>
      <family val="2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2" fillId="2" borderId="1" xfId="2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3">
    <cellStyle name="Comma 2" xfId="2" xr:uid="{00000000-0005-0000-0000-000000000000}"/>
    <cellStyle name="Normal 2" xfId="1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abSelected="1" topLeftCell="A65" workbookViewId="0">
      <selection activeCell="E70" sqref="E70"/>
    </sheetView>
  </sheetViews>
  <sheetFormatPr defaultColWidth="11.1796875" defaultRowHeight="15" x14ac:dyDescent="0.25"/>
  <cols>
    <col min="1" max="1" width="21.1796875" customWidth="1"/>
    <col min="2" max="2" width="21.1796875" style="6" customWidth="1"/>
    <col min="3" max="3" width="27.1796875" customWidth="1"/>
  </cols>
  <sheetData>
    <row r="1" spans="1:3" ht="84" x14ac:dyDescent="0.25">
      <c r="A1" s="1" t="s">
        <v>0</v>
      </c>
      <c r="B1" s="2" t="s">
        <v>1</v>
      </c>
      <c r="C1" s="3" t="s">
        <v>2</v>
      </c>
    </row>
    <row r="2" spans="1:3" ht="42" x14ac:dyDescent="0.25">
      <c r="A2" s="1" t="s">
        <v>3</v>
      </c>
      <c r="B2" s="7">
        <v>23556</v>
      </c>
      <c r="C2" s="5">
        <v>243313</v>
      </c>
    </row>
    <row r="3" spans="1:3" ht="42" x14ac:dyDescent="0.25">
      <c r="A3" s="1" t="s">
        <v>4</v>
      </c>
      <c r="B3" s="7">
        <v>749</v>
      </c>
      <c r="C3" s="5">
        <v>243313</v>
      </c>
    </row>
    <row r="4" spans="1:3" ht="42" x14ac:dyDescent="0.25">
      <c r="A4" s="1" t="s">
        <v>5</v>
      </c>
      <c r="B4" s="7">
        <v>10104</v>
      </c>
      <c r="C4" s="5">
        <v>243313</v>
      </c>
    </row>
    <row r="5" spans="1:3" ht="42" x14ac:dyDescent="0.25">
      <c r="A5" s="1" t="s">
        <v>6</v>
      </c>
      <c r="B5" s="7">
        <v>10</v>
      </c>
      <c r="C5" s="5">
        <v>243313</v>
      </c>
    </row>
    <row r="6" spans="1:3" ht="42" x14ac:dyDescent="0.25">
      <c r="A6" s="4" t="s">
        <v>7</v>
      </c>
      <c r="B6" s="7">
        <v>384</v>
      </c>
      <c r="C6" s="5">
        <v>243313</v>
      </c>
    </row>
    <row r="7" spans="1:3" ht="42" x14ac:dyDescent="0.25">
      <c r="A7" s="1" t="s">
        <v>3</v>
      </c>
      <c r="B7" s="7">
        <v>23861</v>
      </c>
      <c r="C7" s="5">
        <v>243344</v>
      </c>
    </row>
    <row r="8" spans="1:3" ht="42" x14ac:dyDescent="0.25">
      <c r="A8" s="1" t="s">
        <v>4</v>
      </c>
      <c r="B8" s="7">
        <v>762</v>
      </c>
      <c r="C8" s="5">
        <v>243344</v>
      </c>
    </row>
    <row r="9" spans="1:3" ht="42" x14ac:dyDescent="0.25">
      <c r="A9" s="1" t="s">
        <v>5</v>
      </c>
      <c r="B9" s="7">
        <v>10397</v>
      </c>
      <c r="C9" s="5">
        <v>243344</v>
      </c>
    </row>
    <row r="10" spans="1:3" ht="42" x14ac:dyDescent="0.25">
      <c r="A10" s="1" t="s">
        <v>6</v>
      </c>
      <c r="B10" s="7">
        <v>11</v>
      </c>
      <c r="C10" s="5">
        <v>243344</v>
      </c>
    </row>
    <row r="11" spans="1:3" ht="42" x14ac:dyDescent="0.25">
      <c r="A11" s="4" t="s">
        <v>7</v>
      </c>
      <c r="B11" s="7">
        <v>386</v>
      </c>
      <c r="C11" s="5">
        <v>243344</v>
      </c>
    </row>
    <row r="12" spans="1:3" ht="42" x14ac:dyDescent="0.25">
      <c r="A12" s="1" t="s">
        <v>3</v>
      </c>
      <c r="B12" s="7">
        <v>24351</v>
      </c>
      <c r="C12" s="5">
        <v>243374</v>
      </c>
    </row>
    <row r="13" spans="1:3" ht="42" x14ac:dyDescent="0.25">
      <c r="A13" s="1" t="s">
        <v>4</v>
      </c>
      <c r="B13" s="7">
        <v>787</v>
      </c>
      <c r="C13" s="5">
        <v>243374</v>
      </c>
    </row>
    <row r="14" spans="1:3" ht="42" x14ac:dyDescent="0.25">
      <c r="A14" s="1" t="s">
        <v>5</v>
      </c>
      <c r="B14" s="7">
        <v>11902</v>
      </c>
      <c r="C14" s="5">
        <v>243374</v>
      </c>
    </row>
    <row r="15" spans="1:3" ht="42" x14ac:dyDescent="0.25">
      <c r="A15" s="1" t="s">
        <v>6</v>
      </c>
      <c r="B15" s="7">
        <v>11</v>
      </c>
      <c r="C15" s="5">
        <v>243374</v>
      </c>
    </row>
    <row r="16" spans="1:3" ht="42" x14ac:dyDescent="0.25">
      <c r="A16" s="4" t="s">
        <v>7</v>
      </c>
      <c r="B16" s="7">
        <v>393</v>
      </c>
      <c r="C16" s="5">
        <v>243374</v>
      </c>
    </row>
    <row r="17" spans="1:3" ht="42" x14ac:dyDescent="0.25">
      <c r="A17" s="1" t="s">
        <v>3</v>
      </c>
      <c r="B17" s="7">
        <f>23666+1206</f>
        <v>24872</v>
      </c>
      <c r="C17" s="5">
        <v>243405</v>
      </c>
    </row>
    <row r="18" spans="1:3" ht="42" x14ac:dyDescent="0.25">
      <c r="A18" s="1" t="s">
        <v>4</v>
      </c>
      <c r="B18" s="7">
        <f>653+174</f>
        <v>827</v>
      </c>
      <c r="C18" s="5">
        <v>243405</v>
      </c>
    </row>
    <row r="19" spans="1:3" ht="42" x14ac:dyDescent="0.25">
      <c r="A19" s="1" t="s">
        <v>5</v>
      </c>
      <c r="B19" s="7">
        <f>8963+3744</f>
        <v>12707</v>
      </c>
      <c r="C19" s="5">
        <v>243405</v>
      </c>
    </row>
    <row r="20" spans="1:3" ht="42" x14ac:dyDescent="0.25">
      <c r="A20" s="1" t="s">
        <v>6</v>
      </c>
      <c r="B20" s="7">
        <f>9</f>
        <v>9</v>
      </c>
      <c r="C20" s="5">
        <v>243405</v>
      </c>
    </row>
    <row r="21" spans="1:3" ht="42" x14ac:dyDescent="0.25">
      <c r="A21" s="4" t="s">
        <v>7</v>
      </c>
      <c r="B21" s="7">
        <f>34+369</f>
        <v>403</v>
      </c>
      <c r="C21" s="5">
        <v>243405</v>
      </c>
    </row>
    <row r="22" spans="1:3" ht="42" x14ac:dyDescent="0.25">
      <c r="A22" s="1" t="s">
        <v>3</v>
      </c>
      <c r="B22" s="7">
        <f>23826+1277</f>
        <v>25103</v>
      </c>
      <c r="C22" s="5">
        <v>243435</v>
      </c>
    </row>
    <row r="23" spans="1:3" ht="42" x14ac:dyDescent="0.25">
      <c r="A23" s="1" t="s">
        <v>4</v>
      </c>
      <c r="B23" s="7">
        <f>647+179</f>
        <v>826</v>
      </c>
      <c r="C23" s="5">
        <v>243435</v>
      </c>
    </row>
    <row r="24" spans="1:3" ht="42" x14ac:dyDescent="0.25">
      <c r="A24" s="1" t="s">
        <v>5</v>
      </c>
      <c r="B24" s="7">
        <f>8880+3913</f>
        <v>12793</v>
      </c>
      <c r="C24" s="5">
        <v>243435</v>
      </c>
    </row>
    <row r="25" spans="1:3" ht="42" x14ac:dyDescent="0.25">
      <c r="A25" s="1" t="s">
        <v>6</v>
      </c>
      <c r="B25" s="7">
        <v>8</v>
      </c>
      <c r="C25" s="5">
        <v>243435</v>
      </c>
    </row>
    <row r="26" spans="1:3" ht="42" x14ac:dyDescent="0.25">
      <c r="A26" s="4" t="s">
        <v>7</v>
      </c>
      <c r="B26" s="7">
        <f>34+379</f>
        <v>413</v>
      </c>
      <c r="C26" s="5">
        <v>243435</v>
      </c>
    </row>
    <row r="27" spans="1:3" ht="42" x14ac:dyDescent="0.25">
      <c r="A27" s="1" t="s">
        <v>3</v>
      </c>
      <c r="B27" s="7">
        <f>23975+1199</f>
        <v>25174</v>
      </c>
      <c r="C27" s="5">
        <v>243466</v>
      </c>
    </row>
    <row r="28" spans="1:3" ht="42" x14ac:dyDescent="0.25">
      <c r="A28" s="1" t="s">
        <v>4</v>
      </c>
      <c r="B28" s="7">
        <f>650+174</f>
        <v>824</v>
      </c>
      <c r="C28" s="5">
        <v>243466</v>
      </c>
    </row>
    <row r="29" spans="1:3" ht="42" x14ac:dyDescent="0.25">
      <c r="A29" s="1" t="s">
        <v>5</v>
      </c>
      <c r="B29" s="7">
        <f>8752+3860</f>
        <v>12612</v>
      </c>
      <c r="C29" s="5">
        <v>243466</v>
      </c>
    </row>
    <row r="30" spans="1:3" ht="42" x14ac:dyDescent="0.25">
      <c r="A30" s="1" t="s">
        <v>6</v>
      </c>
      <c r="B30" s="7">
        <v>7</v>
      </c>
      <c r="C30" s="5">
        <v>243466</v>
      </c>
    </row>
    <row r="31" spans="1:3" ht="42" x14ac:dyDescent="0.25">
      <c r="A31" s="4" t="s">
        <v>7</v>
      </c>
      <c r="B31" s="7">
        <f>33+385</f>
        <v>418</v>
      </c>
      <c r="C31" s="5">
        <v>243466</v>
      </c>
    </row>
    <row r="32" spans="1:3" ht="42" x14ac:dyDescent="0.25">
      <c r="A32" s="1" t="s">
        <v>3</v>
      </c>
      <c r="B32" s="7">
        <f>23978+1335</f>
        <v>25313</v>
      </c>
      <c r="C32" s="5">
        <v>243497</v>
      </c>
    </row>
    <row r="33" spans="1:3" ht="42" x14ac:dyDescent="0.25">
      <c r="A33" s="1" t="s">
        <v>4</v>
      </c>
      <c r="B33" s="7">
        <f>637+199</f>
        <v>836</v>
      </c>
      <c r="C33" s="5">
        <v>243497</v>
      </c>
    </row>
    <row r="34" spans="1:3" ht="42" x14ac:dyDescent="0.25">
      <c r="A34" s="1" t="s">
        <v>5</v>
      </c>
      <c r="B34" s="7">
        <f>8707+4281</f>
        <v>12988</v>
      </c>
      <c r="C34" s="5">
        <v>243497</v>
      </c>
    </row>
    <row r="35" spans="1:3" ht="42" x14ac:dyDescent="0.25">
      <c r="A35" s="1" t="s">
        <v>6</v>
      </c>
      <c r="B35" s="7">
        <v>7</v>
      </c>
      <c r="C35" s="5">
        <v>243497</v>
      </c>
    </row>
    <row r="36" spans="1:3" ht="42" x14ac:dyDescent="0.25">
      <c r="A36" s="4" t="s">
        <v>7</v>
      </c>
      <c r="B36" s="7">
        <f>34+391</f>
        <v>425</v>
      </c>
      <c r="C36" s="5">
        <v>243497</v>
      </c>
    </row>
    <row r="37" spans="1:3" ht="42" x14ac:dyDescent="1.1499999999999999">
      <c r="A37" s="1" t="s">
        <v>3</v>
      </c>
      <c r="B37" s="8">
        <f>24094+1451</f>
        <v>25545</v>
      </c>
      <c r="C37" s="5">
        <v>243527</v>
      </c>
    </row>
    <row r="38" spans="1:3" ht="42" x14ac:dyDescent="1.1499999999999999">
      <c r="A38" s="1" t="s">
        <v>4</v>
      </c>
      <c r="B38" s="8">
        <f>637+212</f>
        <v>849</v>
      </c>
      <c r="C38" s="5">
        <v>243527</v>
      </c>
    </row>
    <row r="39" spans="1:3" ht="42" x14ac:dyDescent="1.1499999999999999">
      <c r="A39" s="1" t="s">
        <v>5</v>
      </c>
      <c r="B39" s="8">
        <f>8675+4674</f>
        <v>13349</v>
      </c>
      <c r="C39" s="5">
        <v>243527</v>
      </c>
    </row>
    <row r="40" spans="1:3" ht="42" x14ac:dyDescent="1.1499999999999999">
      <c r="A40" s="1" t="s">
        <v>6</v>
      </c>
      <c r="B40" s="8">
        <f>6</f>
        <v>6</v>
      </c>
      <c r="C40" s="5">
        <v>243527</v>
      </c>
    </row>
    <row r="41" spans="1:3" ht="42" x14ac:dyDescent="1.1499999999999999">
      <c r="A41" s="4" t="s">
        <v>7</v>
      </c>
      <c r="B41" s="8">
        <f>33+393</f>
        <v>426</v>
      </c>
      <c r="C41" s="5">
        <v>243527</v>
      </c>
    </row>
    <row r="42" spans="1:3" ht="42" x14ac:dyDescent="0.25">
      <c r="A42" s="1" t="s">
        <v>3</v>
      </c>
      <c r="B42" s="9">
        <f>24478+1574</f>
        <v>26052</v>
      </c>
      <c r="C42" s="5">
        <v>243558</v>
      </c>
    </row>
    <row r="43" spans="1:3" ht="42" x14ac:dyDescent="0.25">
      <c r="A43" s="1" t="s">
        <v>4</v>
      </c>
      <c r="B43" s="10">
        <f>626+234</f>
        <v>860</v>
      </c>
      <c r="C43" s="5">
        <v>243558</v>
      </c>
    </row>
    <row r="44" spans="1:3" ht="42" x14ac:dyDescent="0.25">
      <c r="A44" s="1" t="s">
        <v>5</v>
      </c>
      <c r="B44" s="10">
        <f>8539+5265</f>
        <v>13804</v>
      </c>
      <c r="C44" s="5">
        <v>243558</v>
      </c>
    </row>
    <row r="45" spans="1:3" ht="42" x14ac:dyDescent="0.25">
      <c r="A45" s="1" t="s">
        <v>6</v>
      </c>
      <c r="B45" s="10">
        <f>6</f>
        <v>6</v>
      </c>
      <c r="C45" s="5">
        <v>243558</v>
      </c>
    </row>
    <row r="46" spans="1:3" ht="42" x14ac:dyDescent="0.25">
      <c r="A46" s="4" t="s">
        <v>7</v>
      </c>
      <c r="B46" s="10">
        <f>34+401</f>
        <v>435</v>
      </c>
      <c r="C46" s="5">
        <v>243558</v>
      </c>
    </row>
    <row r="47" spans="1:3" ht="42" x14ac:dyDescent="0.25">
      <c r="A47" s="1" t="s">
        <v>3</v>
      </c>
      <c r="B47" s="9">
        <f>25811+1575</f>
        <v>27386</v>
      </c>
      <c r="C47" s="5">
        <v>243588</v>
      </c>
    </row>
    <row r="48" spans="1:3" ht="42" x14ac:dyDescent="0.25">
      <c r="A48" s="1" t="s">
        <v>4</v>
      </c>
      <c r="B48" s="10">
        <f>635+235</f>
        <v>870</v>
      </c>
      <c r="C48" s="5">
        <v>243588</v>
      </c>
    </row>
    <row r="49" spans="1:3" ht="42" x14ac:dyDescent="0.25">
      <c r="A49" s="1" t="s">
        <v>5</v>
      </c>
      <c r="B49" s="10">
        <f>8510+5272</f>
        <v>13782</v>
      </c>
      <c r="C49" s="5">
        <v>243588</v>
      </c>
    </row>
    <row r="50" spans="1:3" ht="42" x14ac:dyDescent="0.25">
      <c r="A50" s="1" t="s">
        <v>6</v>
      </c>
      <c r="B50" s="10">
        <v>12</v>
      </c>
      <c r="C50" s="5">
        <v>243588</v>
      </c>
    </row>
    <row r="51" spans="1:3" ht="42" x14ac:dyDescent="0.25">
      <c r="A51" s="4" t="s">
        <v>7</v>
      </c>
      <c r="B51" s="10">
        <f>401+32</f>
        <v>433</v>
      </c>
      <c r="C51" s="5">
        <v>243588</v>
      </c>
    </row>
    <row r="52" spans="1:3" ht="42" x14ac:dyDescent="1.1499999999999999">
      <c r="A52" s="1" t="s">
        <v>3</v>
      </c>
      <c r="B52" s="11">
        <f>26445+1572</f>
        <v>28017</v>
      </c>
      <c r="C52" s="5">
        <v>243619</v>
      </c>
    </row>
    <row r="53" spans="1:3" ht="42" x14ac:dyDescent="1.1499999999999999">
      <c r="A53" s="1" t="s">
        <v>4</v>
      </c>
      <c r="B53" s="11">
        <f>648+234</f>
        <v>882</v>
      </c>
      <c r="C53" s="5">
        <v>243619</v>
      </c>
    </row>
    <row r="54" spans="1:3" ht="42" x14ac:dyDescent="1.1499999999999999">
      <c r="A54" s="1" t="s">
        <v>5</v>
      </c>
      <c r="B54" s="11">
        <f>8647+5270</f>
        <v>13917</v>
      </c>
      <c r="C54" s="5">
        <v>243619</v>
      </c>
    </row>
    <row r="55" spans="1:3" ht="42" x14ac:dyDescent="1.1499999999999999">
      <c r="A55" s="1" t="s">
        <v>6</v>
      </c>
      <c r="B55" s="11">
        <f>14</f>
        <v>14</v>
      </c>
      <c r="C55" s="5">
        <v>243619</v>
      </c>
    </row>
    <row r="56" spans="1:3" ht="42" x14ac:dyDescent="1.1499999999999999">
      <c r="A56" s="4" t="s">
        <v>7</v>
      </c>
      <c r="B56" s="11">
        <f>405+32</f>
        <v>437</v>
      </c>
      <c r="C56" s="5">
        <v>243619</v>
      </c>
    </row>
    <row r="57" spans="1:3" ht="42" x14ac:dyDescent="1.1499999999999999">
      <c r="A57" s="1" t="s">
        <v>3</v>
      </c>
      <c r="B57" s="11">
        <f>25296+1556</f>
        <v>26852</v>
      </c>
      <c r="C57" s="5">
        <v>243650</v>
      </c>
    </row>
    <row r="58" spans="1:3" ht="42" x14ac:dyDescent="1.1499999999999999">
      <c r="A58" s="1" t="s">
        <v>4</v>
      </c>
      <c r="B58" s="11">
        <f>608+234</f>
        <v>842</v>
      </c>
      <c r="C58" s="5">
        <v>243650</v>
      </c>
    </row>
    <row r="59" spans="1:3" ht="42" x14ac:dyDescent="1.1499999999999999">
      <c r="A59" s="1" t="s">
        <v>5</v>
      </c>
      <c r="B59" s="11">
        <f>7834+5265</f>
        <v>13099</v>
      </c>
      <c r="C59" s="5">
        <v>243650</v>
      </c>
    </row>
    <row r="60" spans="1:3" ht="42" x14ac:dyDescent="1.1499999999999999">
      <c r="A60" s="1" t="s">
        <v>6</v>
      </c>
      <c r="B60" s="11">
        <f>15</f>
        <v>15</v>
      </c>
      <c r="C60" s="5">
        <v>243650</v>
      </c>
    </row>
    <row r="61" spans="1:3" ht="42" x14ac:dyDescent="1.1499999999999999">
      <c r="A61" s="4" t="s">
        <v>7</v>
      </c>
      <c r="B61" s="11">
        <f>31+407</f>
        <v>438</v>
      </c>
      <c r="C61" s="5">
        <v>243650</v>
      </c>
    </row>
    <row r="62" spans="1:3" ht="42" x14ac:dyDescent="1.1499999999999999">
      <c r="A62" s="1" t="s">
        <v>3</v>
      </c>
      <c r="B62" s="11">
        <f>25528+1550</f>
        <v>27078</v>
      </c>
      <c r="C62" s="5">
        <v>243678</v>
      </c>
    </row>
    <row r="63" spans="1:3" ht="42" x14ac:dyDescent="1.1499999999999999">
      <c r="A63" s="1" t="s">
        <v>4</v>
      </c>
      <c r="B63" s="11">
        <f>604+233</f>
        <v>837</v>
      </c>
      <c r="C63" s="5">
        <v>243678</v>
      </c>
    </row>
    <row r="64" spans="1:3" ht="42" x14ac:dyDescent="1.1499999999999999">
      <c r="A64" s="1" t="s">
        <v>5</v>
      </c>
      <c r="B64" s="11">
        <f>7826+5264</f>
        <v>13090</v>
      </c>
      <c r="C64" s="5">
        <v>243678</v>
      </c>
    </row>
    <row r="65" spans="1:3" ht="42" x14ac:dyDescent="1.1499999999999999">
      <c r="A65" s="1" t="s">
        <v>6</v>
      </c>
      <c r="B65" s="11">
        <v>16</v>
      </c>
      <c r="C65" s="5">
        <v>243678</v>
      </c>
    </row>
    <row r="66" spans="1:3" ht="42" x14ac:dyDescent="1.1499999999999999">
      <c r="A66" s="4" t="s">
        <v>7</v>
      </c>
      <c r="B66" s="11">
        <f>408+31</f>
        <v>439</v>
      </c>
      <c r="C66" s="5">
        <v>243678</v>
      </c>
    </row>
    <row r="67" spans="1:3" ht="42" x14ac:dyDescent="1.1499999999999999">
      <c r="A67" s="1" t="s">
        <v>3</v>
      </c>
      <c r="B67" s="11">
        <f>25688+1560</f>
        <v>27248</v>
      </c>
      <c r="C67" s="5">
        <v>243709</v>
      </c>
    </row>
    <row r="68" spans="1:3" ht="42" x14ac:dyDescent="1.1499999999999999">
      <c r="A68" s="1" t="s">
        <v>4</v>
      </c>
      <c r="B68" s="11">
        <f>605+256</f>
        <v>861</v>
      </c>
      <c r="C68" s="5">
        <v>243709</v>
      </c>
    </row>
    <row r="69" spans="1:3" ht="42" x14ac:dyDescent="1.1499999999999999">
      <c r="A69" s="1" t="s">
        <v>5</v>
      </c>
      <c r="B69" s="11">
        <f>7781+5711</f>
        <v>13492</v>
      </c>
      <c r="C69" s="5">
        <v>243709</v>
      </c>
    </row>
    <row r="70" spans="1:3" ht="42" x14ac:dyDescent="1.1499999999999999">
      <c r="A70" s="1" t="s">
        <v>6</v>
      </c>
      <c r="B70" s="11">
        <f>16</f>
        <v>16</v>
      </c>
      <c r="C70" s="5">
        <v>243709</v>
      </c>
    </row>
    <row r="71" spans="1:3" ht="42" x14ac:dyDescent="1.1499999999999999">
      <c r="A71" s="4" t="s">
        <v>7</v>
      </c>
      <c r="B71" s="11">
        <f>31+403</f>
        <v>434</v>
      </c>
      <c r="C71" s="5">
        <v>243709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wilasinp</dc:creator>
  <cp:lastModifiedBy>PHUWS</cp:lastModifiedBy>
  <dcterms:created xsi:type="dcterms:W3CDTF">2023-10-04T07:38:49Z</dcterms:created>
  <dcterms:modified xsi:type="dcterms:W3CDTF">2024-05-02T03:39:42Z</dcterms:modified>
</cp:coreProperties>
</file>